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vlaamseoverheid.sharepoint.com/sites/dwse-EuropaWSEbeeldmateriaal/20212027ESF/116_LBO voor jongeren/002. Oproepfiche en bijlage/Finale oproepfiche + bijlagen/"/>
    </mc:Choice>
  </mc:AlternateContent>
  <xr:revisionPtr revIDLastSave="175" documentId="8_{871DE99D-D0A0-4E3F-A857-32BCD6A458AB}" xr6:coauthVersionLast="47" xr6:coauthVersionMax="47" xr10:uidLastSave="{742B37F4-D1F9-4924-858C-BCCF468ABA58}"/>
  <bookViews>
    <workbookView xWindow="-108" yWindow="-108" windowWidth="23256" windowHeight="13896" activeTab="1" xr2:uid="{E533D38D-072E-433B-BE90-C1C3EB6A2AE1}"/>
  </bookViews>
  <sheets>
    <sheet name="Handleiding" sheetId="3" r:id="rId1"/>
    <sheet name="Raming" sheetId="2"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 i="2" l="1" a="1"/>
  <c r="C4" i="2" s="1"/>
  <c r="C5" i="2" a="1"/>
  <c r="C5" i="2" s="1"/>
  <c r="C6" i="2" a="1"/>
  <c r="C6" i="2"/>
  <c r="C17" i="2" s="1"/>
  <c r="C15" i="2" l="1"/>
  <c r="I13" i="2"/>
  <c r="F15" i="2"/>
  <c r="I14" i="2" l="1"/>
  <c r="F17" i="2"/>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<sst xmlns="http://schemas.openxmlformats.org/spreadsheetml/2006/main" count="37" uniqueCount="37">
  <si>
    <t>Aantal uur voor een traject (inclusief administratie, follow-up, …)</t>
  </si>
  <si>
    <t>Kostprijs traject</t>
  </si>
  <si>
    <t>Aantal infovragen</t>
  </si>
  <si>
    <t>Aantal trajecten</t>
  </si>
  <si>
    <t>Infovragen</t>
  </si>
  <si>
    <t>Voor welke provincie vraagt u een project aan?</t>
  </si>
  <si>
    <t>Handleiding</t>
  </si>
  <si>
    <t xml:space="preserve">c.     Het percentage van de totale tijd dat besteed wordt aan: loopbaanoriëntatietrajecten, infovragen, afstemming van de dienstverlening met de ESF+ LES en de acties gericht op de projectopvolging en kwaliteitswerking door Europa WSE   </t>
  </si>
  <si>
    <t>Het percentage van de totale tijd dat besteed wordt aan infovragen</t>
  </si>
  <si>
    <t>Het percentage van de totale tijd dat besteed wordt aan loopbaanoriëntatietrajecten</t>
  </si>
  <si>
    <t>Loopbaanoriëntatietrajecten</t>
  </si>
  <si>
    <t>Aantal uur voor een infovraag (inclusief administratie, follow-up, …)</t>
  </si>
  <si>
    <t xml:space="preserve">Kostprijs infovraag </t>
  </si>
  <si>
    <t>Kwaliteitswerking, projectopvolging en afstemmen LES</t>
  </si>
  <si>
    <t xml:space="preserve">*De bedragen die verschijnen na het selecteren van een provincie, zijn de bedragen die vastgelegd zijn voor uw provincie. </t>
  </si>
  <si>
    <t>U wordt verwacht deze bedragen volledig aan te vragen en hiermee een provincie dekkend aanbod te doen. U kan de bedragen niet wijzigen.</t>
  </si>
  <si>
    <t xml:space="preserve">Dit exceldocument dient om het aantal loopbaanoriëntatietrajecten en infovragen te berekenen dat u kan uitvoeren met het voor uw provincie beschikbare bedrag. We stellen dit sjabloon ter beschikking zodat elk project deze cijfers op een consistente wijze onderbouwt. Dit verzekert een correcte en goed geïnformeerde beoordeling van het selectiecriterium kosten-baten. 
Naast dit exceldocument moet u ook een begroting bezorgen. Deze maakt deel uit van de projectaanvraag in Platos. </t>
  </si>
  <si>
    <t>Het percentage van de totale tijd dat besteed wordt aan het afstemmen van de dienstverlening met de ESF+ leerecosystemen en projectopvolging en kwaliteitswerking.***</t>
  </si>
  <si>
    <t xml:space="preserve">(Gewogen) gemiddeld uurtarief trajecten </t>
  </si>
  <si>
    <t>(Gewogen) gemiddeld uurtarief infovragen</t>
  </si>
  <si>
    <t>**Het standaarduurtarief (SUT) van projectpersoneel via arbeidsovereenkomst kan je berekenen door het voltijds bruto maandloon van januari van de projectmedewerker (zonder toeslagen, premies, e.d.) te vermenigvuldigen met de factor 1,2%. </t>
  </si>
  <si>
    <r>
      <t>a.</t>
    </r>
    <r>
      <rPr>
        <sz val="7"/>
        <rFont val="Times New Roman"/>
        <family val="1"/>
      </rPr>
      <t xml:space="preserve">     </t>
    </r>
    <r>
      <rPr>
        <sz val="10"/>
        <rFont val="FlandersArtSans-Light"/>
      </rPr>
      <t xml:space="preserve">De provincie waarvoor u een aanvraag indient  </t>
    </r>
  </si>
  <si>
    <r>
      <t>b.</t>
    </r>
    <r>
      <rPr>
        <sz val="7"/>
        <rFont val="Times New Roman"/>
        <family val="1"/>
      </rPr>
      <t xml:space="preserve">     </t>
    </r>
    <r>
      <rPr>
        <sz val="10"/>
        <rFont val="FlandersArtSans-Light"/>
      </rPr>
      <t xml:space="preserve">(Gewogen) gemiddelde van een uurtarief voor een loopbaanoriëntatietraject en een infovraag op maandbasis. </t>
    </r>
  </si>
  <si>
    <t>Het standaarduurtarief (SUT) van projectpersoneel via arbeidsovereenkomst kan je berekenen door het voltijds bruto maandloon van januari van de projectmedewerker (zonder toeslagen, premies, e.d.) te vermenigvuldigen met de factor 1,2%.</t>
  </si>
  <si>
    <r>
      <t>d.</t>
    </r>
    <r>
      <rPr>
        <sz val="7"/>
        <rFont val="Times New Roman"/>
        <family val="1"/>
      </rPr>
      <t xml:space="preserve">     </t>
    </r>
    <r>
      <rPr>
        <sz val="10"/>
        <rFont val="FlandersArtSans-Light"/>
      </rPr>
      <t>Tijdsinzet per loopbaanoriëntatietraject en tijdsinzet per infovraag (in uren)</t>
    </r>
  </si>
  <si>
    <t>Het percentage van de tijd besteed aan afstemming met de ESF+ LES en projectopvolging kan niet handmatig aangepast worden. Dit wordt berekend als het verschil van de totale tijd (100%) en de tijd besteed aan de loopbaanoriëntatietrajecten en infovragen.</t>
  </si>
  <si>
    <t>De bedragen die verschijnen na het selecteren van een provincie, zijn de bedragen die vastgelegd zijn voor uw provincie. U wordt verwacht deze bedragen volledig aan te vragen en hiermee een provincie dekkend aanbod te doen. U kan de bedragen niet wijzigen.</t>
  </si>
  <si>
    <t>Extra toelichting</t>
  </si>
  <si>
    <t>Bedrag besteed aan acties gericht op de projectopvolging en kwaliteitswerking door Europa WSE en acties gericht op het regionaal afstemmen van de dienstverlening met de ESF+ leerecosystemen</t>
  </si>
  <si>
    <t xml:space="preserve">*** Het percentage van de tijd besteed aan afstemming met de ESF+ LES en projectopvolging kan niet handmatig aangepast worden. </t>
  </si>
  <si>
    <t>Dit wordt berekend als het verschil van de totale tijd (100%) en de tijd besteed aan de loopbaanoriëntatietrajecten en infovragen.</t>
  </si>
  <si>
    <t>Bedrag (incl. forfait)*</t>
  </si>
  <si>
    <t xml:space="preserve">Forfait </t>
  </si>
  <si>
    <t xml:space="preserve">1. Vul in het tabblad ‘raming’ de informatie in die gevraagd wordt in de blauw gemarkeerde parameters. </t>
  </si>
  <si>
    <t xml:space="preserve">Projectpersoneel </t>
  </si>
  <si>
    <t xml:space="preserve">2. Op basis van de door u ingegeven informatie wordt automatisch het aantal trajecten en infovragen berekend dat u met het voor uw provincie voorziene subsidiebedrag kan uitvoeren. Dit aantal neemt u over in uw projectaanvraag. </t>
  </si>
  <si>
    <t>Vlaams-Brabant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</si>
</sst>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 &quot;€&quot;\ * #,##0.00_ ;_ &quot;€&quot;\ * \-#,##0.00_ ;_ &quot;€&quot;\ * &quot;-&quot;??_ ;_ @_ "/>
  </numFmts>
  <fonts count="13" x14ac:knownFonts="1">
    <font>
      <sz val="11"/>
      <color theme="1"/>
      <name val="Aptos Narrow"/>
      <family val="2"/>
      <scheme val="minor"/>
    </font>
    <font>
      <sz val="11"/>
      <color theme="1"/>
      <name val="Aptos Narrow"/>
      <family val="2"/>
      <scheme val="minor"/>
    </font>
    <font>
      <sz val="10"/>
      <color rgb="FF373737"/>
      <name val="FlandersArtSans-Light"/>
    </font>
    <font>
      <b/>
      <sz val="11"/>
      <color theme="1"/>
      <name val="FlandersArtSans-Light"/>
    </font>
    <font>
      <sz val="11"/>
      <color theme="1"/>
      <name val="FlandersArtSans-Light"/>
    </font>
    <font>
      <b/>
      <u/>
      <sz val="11"/>
      <color theme="1"/>
      <name val="FlandersArtSans-Light"/>
    </font>
    <font>
      <b/>
      <sz val="10"/>
      <color rgb="FF373737"/>
      <name val="FlandersArtSans-Light"/>
    </font>
    <font>
      <i/>
      <sz val="10"/>
      <color theme="1"/>
      <name val="FlandersArtSans-Light"/>
    </font>
    <font>
      <sz val="9"/>
      <color rgb="FF000000"/>
      <name val="FlandersArtSans-Light"/>
    </font>
    <font>
      <sz val="9"/>
      <color theme="1"/>
      <name val="FlandersArtSans-Light"/>
    </font>
    <font>
      <sz val="10"/>
      <name val="FlandersArtSans-Light"/>
    </font>
    <font>
      <sz val="7"/>
      <name val="Times New Roman"/>
      <family val="1"/>
    </font>
    <font>
      <b/>
      <sz val="11"/>
      <color rgb="FF373737"/>
      <name val="FlandersArtSans-Light"/>
    </font>
  </fonts>
  <fills count="3">
    <fill>
      <patternFill patternType="none"/>
    </fill>
    <fill>
      <patternFill patternType="gray125"/>
    </fill>
    <fill>
      <patternFill patternType="solid">
        <fgColor theme="4" tint="0.79998168889431442"/>
        <bgColor indexed="64"/>
      </patternFill>
    </fill>
  </fills>
  <borders count="9">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43">
    <xf numFmtId="0" fontId="0" fillId="0" borderId="0" xfId="0"/>
    <xf numFmtId="0" fontId="2" fillId="0" borderId="0" xfId="0" applyFont="1" applyAlignment="1">
      <alignment horizontal="left" vertical="center" indent="13"/>
    </xf>
    <xf numFmtId="0" fontId="4" fillId="0" borderId="0" xfId="0" applyFont="1" applyProtection="1">
      <protection locked="0"/>
    </xf>
    <xf numFmtId="44" fontId="4" fillId="0" borderId="4" xfId="1" applyFont="1" applyFill="1" applyBorder="1" applyAlignment="1" applyProtection="1">
      <alignment wrapText="1"/>
    </xf>
    <xf numFmtId="44" fontId="4" fillId="0" borderId="6" xfId="0" applyNumberFormat="1" applyFont="1" applyBorder="1" applyAlignment="1">
      <alignment wrapText="1"/>
    </xf>
    <xf numFmtId="0" fontId="4" fillId="0" borderId="0" xfId="0" applyFont="1" applyAlignment="1" applyProtection="1">
      <alignment wrapText="1"/>
      <protection locked="0"/>
    </xf>
    <xf numFmtId="44" fontId="4" fillId="0" borderId="0" xfId="1" applyFont="1" applyProtection="1">
      <protection locked="0"/>
    </xf>
    <xf numFmtId="44" fontId="4" fillId="0" borderId="0" xfId="1" applyFont="1" applyFill="1" applyAlignment="1" applyProtection="1">
      <alignment wrapText="1"/>
      <protection locked="0"/>
    </xf>
    <xf numFmtId="9" fontId="4" fillId="0" borderId="0" xfId="2" applyFont="1" applyFill="1" applyAlignment="1" applyProtection="1">
      <alignment wrapText="1"/>
      <protection locked="0"/>
    </xf>
    <xf numFmtId="44" fontId="4" fillId="0" borderId="0" xfId="0" applyNumberFormat="1" applyFont="1" applyAlignment="1" applyProtection="1">
      <alignment wrapText="1"/>
      <protection locked="0"/>
    </xf>
    <xf numFmtId="2" fontId="4" fillId="0" borderId="0" xfId="0" applyNumberFormat="1" applyFont="1" applyAlignment="1" applyProtection="1">
      <alignment wrapText="1"/>
      <protection locked="0"/>
    </xf>
    <xf numFmtId="44" fontId="4" fillId="0" borderId="0" xfId="0" applyNumberFormat="1" applyFont="1" applyProtection="1">
      <protection locked="0"/>
    </xf>
    <xf numFmtId="0" fontId="5" fillId="0" borderId="0" xfId="0" applyFont="1"/>
    <xf numFmtId="0" fontId="4" fillId="0" borderId="0" xfId="0" applyFont="1"/>
    <xf numFmtId="0" fontId="6" fillId="0" borderId="0" xfId="0" applyFont="1" applyAlignment="1">
      <alignment horizontal="justify" vertical="center"/>
    </xf>
    <xf numFmtId="0" fontId="7" fillId="0" borderId="0" xfId="0" applyFont="1" applyAlignment="1">
      <alignment wrapText="1"/>
    </xf>
    <xf numFmtId="0" fontId="9" fillId="0" borderId="0" xfId="0" applyFont="1" applyProtection="1">
      <protection locked="0"/>
    </xf>
    <xf numFmtId="9" fontId="4" fillId="0" borderId="2" xfId="2" applyFont="1" applyBorder="1" applyProtection="1"/>
    <xf numFmtId="0" fontId="4" fillId="0" borderId="3" xfId="0" applyFont="1" applyBorder="1" applyAlignment="1">
      <alignment wrapText="1"/>
    </xf>
    <xf numFmtId="0" fontId="4" fillId="0" borderId="5" xfId="0" applyFont="1" applyBorder="1" applyAlignment="1">
      <alignment wrapText="1"/>
    </xf>
    <xf numFmtId="44" fontId="4" fillId="0" borderId="4" xfId="0" applyNumberFormat="1" applyFont="1" applyBorder="1" applyAlignment="1">
      <alignment wrapText="1"/>
    </xf>
    <xf numFmtId="0" fontId="8" fillId="0" borderId="0" xfId="0" applyFont="1"/>
    <xf numFmtId="0" fontId="3" fillId="0" borderId="7" xfId="0" applyFont="1" applyBorder="1" applyAlignment="1">
      <alignment wrapText="1"/>
    </xf>
    <xf numFmtId="0" fontId="4" fillId="0" borderId="8" xfId="0" applyFont="1" applyBorder="1" applyAlignment="1">
      <alignment wrapText="1"/>
    </xf>
    <xf numFmtId="0" fontId="4" fillId="0" borderId="1" xfId="0" applyFont="1" applyBorder="1" applyAlignment="1">
      <alignment wrapText="1"/>
    </xf>
    <xf numFmtId="0" fontId="10" fillId="0" borderId="0" xfId="0" applyFont="1" applyAlignment="1">
      <alignment horizontal="left" vertical="center" indent="13"/>
    </xf>
    <xf numFmtId="0" fontId="10" fillId="0" borderId="0" xfId="0" applyFont="1" applyAlignment="1">
      <alignment horizontal="left" vertical="center" wrapText="1" indent="13"/>
    </xf>
    <xf numFmtId="0" fontId="10" fillId="0" borderId="0" xfId="0" applyFont="1" applyAlignment="1">
      <alignment horizontal="justify" vertical="center"/>
    </xf>
    <xf numFmtId="0" fontId="2" fillId="0" borderId="0" xfId="0" applyFont="1" applyAlignment="1">
      <alignment horizontal="left" vertical="center" wrapText="1"/>
    </xf>
    <xf numFmtId="0" fontId="12" fillId="0" borderId="0" xfId="0" applyFont="1" applyAlignment="1">
      <alignment horizontal="left" vertical="center" wrapText="1"/>
    </xf>
    <xf numFmtId="0" fontId="9" fillId="0" borderId="0" xfId="0" applyFont="1"/>
    <xf numFmtId="44" fontId="4" fillId="2" borderId="8" xfId="1" applyFont="1" applyFill="1" applyBorder="1" applyAlignment="1" applyProtection="1">
      <alignment wrapText="1"/>
      <protection locked="0"/>
    </xf>
    <xf numFmtId="9" fontId="4" fillId="2" borderId="4" xfId="2" applyFont="1" applyFill="1" applyBorder="1" applyAlignment="1" applyProtection="1">
      <alignment wrapText="1"/>
      <protection locked="0"/>
    </xf>
    <xf numFmtId="0" fontId="4" fillId="2" borderId="4" xfId="0" applyFont="1" applyFill="1" applyBorder="1" applyAlignment="1" applyProtection="1">
      <alignment wrapText="1"/>
      <protection locked="0"/>
    </xf>
    <xf numFmtId="0" fontId="3" fillId="2" borderId="8" xfId="0" applyFont="1" applyFill="1" applyBorder="1" applyAlignment="1" applyProtection="1">
      <alignment wrapText="1"/>
      <protection locked="0"/>
    </xf>
    <xf numFmtId="0" fontId="4" fillId="0" borderId="7" xfId="0" applyFont="1" applyBorder="1" applyAlignment="1">
      <alignment wrapText="1"/>
    </xf>
    <xf numFmtId="0" fontId="4" fillId="0" borderId="7" xfId="0" applyFont="1" applyBorder="1" applyAlignment="1">
      <alignment vertical="center" wrapText="1"/>
    </xf>
    <xf numFmtId="0" fontId="3" fillId="0" borderId="7" xfId="0" applyFont="1" applyBorder="1" applyAlignment="1">
      <alignment horizontal="center"/>
    </xf>
    <xf numFmtId="0" fontId="3" fillId="0" borderId="8" xfId="0" applyFont="1" applyBorder="1" applyAlignment="1">
      <alignment horizontal="center"/>
    </xf>
    <xf numFmtId="0" fontId="3" fillId="0" borderId="1" xfId="0" applyFont="1" applyBorder="1" applyAlignment="1">
      <alignment horizontal="center"/>
    </xf>
    <xf numFmtId="0" fontId="3" fillId="0" borderId="2" xfId="0" applyFont="1" applyBorder="1" applyAlignment="1">
      <alignment horizontal="center"/>
    </xf>
    <xf numFmtId="44" fontId="3" fillId="0" borderId="7" xfId="1" applyFont="1" applyFill="1" applyBorder="1" applyAlignment="1" applyProtection="1">
      <alignment horizontal="center" wrapText="1"/>
    </xf>
    <xf numFmtId="44" fontId="3" fillId="0" borderId="8" xfId="1" applyFont="1" applyFill="1" applyBorder="1" applyAlignment="1" applyProtection="1">
      <alignment horizontal="center" wrapText="1"/>
    </xf>
  </cellXfs>
  <cellStyles count="3">
    <cellStyle name="Procent" xfId="2" builtinId="5"/>
    <cellStyle name="Standaard" xfId="0" builtinId="0"/>
    <cellStyle name="Valuta" xfId="1"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theme" Target="theme/theme1.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3.xml"/><Relationship Id="rId5" Type="http://schemas.openxmlformats.org/officeDocument/2006/relationships/sharedStrings" Target="sharedStrings.xml"/><Relationship Id="rId10" Type="http://schemas.openxmlformats.org/officeDocument/2006/relationships/customXml" Target="../customXml/item2.xml"/><Relationship Id="rId4" Type="http://schemas.openxmlformats.org/officeDocument/2006/relationships/styles" Target="styles.xml"/><Relationship Id="rId9"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E05A90-A9F6-4462-AB8B-CA35BD2ADDBF}">
  <dimension ref="B2:D15"/>
  <sheetViews>
    <sheetView workbookViewId="0">
      <selection activeCell="B11" sqref="B11"/>
    </sheetView>
  </sheetViews>
  <sheetFormatPr defaultRowHeight="14.4" x14ac:dyDescent="0.3"/>
  <cols>
    <col min="2" max="2" width="115.88671875" customWidth="1"/>
    <col min="3" max="3" width="2.21875" customWidth="1"/>
    <col min="4" max="4" width="62.109375" customWidth="1"/>
  </cols>
  <sheetData>
    <row r="2" spans="2:4" x14ac:dyDescent="0.3">
      <c r="B2" s="12" t="s">
        <v>6</v>
      </c>
      <c r="C2" s="12"/>
      <c r="D2" s="29" t="s">
        <v>27</v>
      </c>
    </row>
    <row r="3" spans="2:4" ht="66.599999999999994" x14ac:dyDescent="0.3">
      <c r="B3" s="15" t="s">
        <v>16</v>
      </c>
      <c r="C3" s="15"/>
    </row>
    <row r="4" spans="2:4" x14ac:dyDescent="0.3">
      <c r="B4" s="12"/>
      <c r="C4" s="12"/>
    </row>
    <row r="5" spans="2:4" x14ac:dyDescent="0.3">
      <c r="B5" s="13" t="s">
        <v>33</v>
      </c>
      <c r="C5" s="13"/>
      <c r="D5" s="1"/>
    </row>
    <row r="6" spans="2:4" ht="52.8" x14ac:dyDescent="0.3">
      <c r="B6" s="25" t="s">
        <v>21</v>
      </c>
      <c r="C6" s="25"/>
      <c r="D6" s="28" t="s">
        <v>26</v>
      </c>
    </row>
    <row r="7" spans="2:4" ht="52.8" x14ac:dyDescent="0.3">
      <c r="B7" s="26" t="s">
        <v>22</v>
      </c>
      <c r="C7" s="26"/>
      <c r="D7" s="28" t="s">
        <v>23</v>
      </c>
    </row>
    <row r="8" spans="2:4" ht="52.8" x14ac:dyDescent="0.3">
      <c r="B8" s="26" t="s">
        <v>7</v>
      </c>
      <c r="C8" s="26"/>
      <c r="D8" s="28" t="s">
        <v>25</v>
      </c>
    </row>
    <row r="9" spans="2:4" x14ac:dyDescent="0.3">
      <c r="B9" s="25" t="s">
        <v>24</v>
      </c>
      <c r="C9" s="25"/>
    </row>
    <row r="10" spans="2:4" x14ac:dyDescent="0.3">
      <c r="B10" s="25"/>
      <c r="C10" s="25"/>
    </row>
    <row r="11" spans="2:4" ht="26.4" x14ac:dyDescent="0.3">
      <c r="B11" s="27" t="s">
        <v>35</v>
      </c>
      <c r="C11" s="27"/>
      <c r="D11" s="28"/>
    </row>
    <row r="12" spans="2:4" x14ac:dyDescent="0.3">
      <c r="B12" s="1"/>
      <c r="C12" s="1"/>
    </row>
    <row r="13" spans="2:4" x14ac:dyDescent="0.3">
      <c r="B13" s="1"/>
      <c r="C13" s="1"/>
    </row>
    <row r="14" spans="2:4" x14ac:dyDescent="0.3">
      <c r="B14" s="1"/>
      <c r="C14" s="1"/>
    </row>
    <row r="15" spans="2:4" x14ac:dyDescent="0.3">
      <c r="B15" s="14"/>
      <c r="C15" s="14"/>
    </row>
  </sheetData>
  <sheetProtection algorithmName="SHA-512" hashValue="nPRtK5B81+viKBoDYDUHnv0yEzHsVCPZttfhACTbAgPl2vUF7QYUPYHKbepJ/BWj6w2uREVStuffqI/P6du3vw==" saltValue="qmEwEdYo17s1hrkLry6zKA==" spinCount="100000" sheet="1" objects="1" scenarios="1" select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4BDF69-7564-476B-AF69-BC63BE93A964}">
  <dimension ref="B2:I31"/>
  <sheetViews>
    <sheetView tabSelected="1" zoomScale="90" zoomScaleNormal="90" workbookViewId="0">
      <selection activeCell="D5" sqref="D5"/>
    </sheetView>
  </sheetViews>
  <sheetFormatPr defaultRowHeight="14.4" x14ac:dyDescent="0.3"/>
  <cols>
    <col min="1" max="1" width="8.88671875" style="2"/>
    <col min="2" max="2" width="24.77734375" style="2" customWidth="1"/>
    <col min="3" max="3" width="20.5546875" style="2" customWidth="1"/>
    <col min="4" max="4" width="4.77734375" style="2" customWidth="1"/>
    <col min="5" max="5" width="21.21875" style="2" customWidth="1"/>
    <col min="6" max="6" width="20.77734375" style="2" customWidth="1"/>
    <col min="7" max="7" width="6.33203125" style="2" customWidth="1"/>
    <col min="8" max="8" width="40.6640625" style="2" customWidth="1"/>
    <col min="9" max="9" width="13.6640625" style="2" bestFit="1" customWidth="1"/>
    <col min="10" max="10" width="42.5546875" style="2" customWidth="1"/>
    <col min="11" max="11" width="20.88671875" style="2" customWidth="1"/>
    <col min="12" max="16384" width="8.88671875" style="2"/>
  </cols>
  <sheetData>
    <row r="2" spans="2:9" ht="15" thickBot="1" x14ac:dyDescent="0.35"/>
    <row r="3" spans="2:9" ht="29.4" thickBot="1" x14ac:dyDescent="0.35">
      <c r="B3" s="35" t="s">
        <v>5</v>
      </c>
      <c r="C3" s="34" t="s">
        <v>36</v>
      </c>
    </row>
    <row r="4" spans="2:9" x14ac:dyDescent="0.3">
      <c r="B4" s="18" t="s">
        <v>31</v>
      </c>
      <c r="C4" s="3" cm="1">
        <f t="array" ref="C4">_xlfn.IFS(
  C3="Antwerpen",  1278194.77,
  C3="Limburg",  670661.75,
  C3="Oost-Vlaanderen",  1292258.11,
  C3="Vlaams-Brabant",  820106.23,
  C3="West-Vlaanderen",  919118.94
)</f>
        <v>820106.23</v>
      </c>
      <c r="E4" s="21" t="s">
        <v>14</v>
      </c>
    </row>
    <row r="5" spans="2:9" x14ac:dyDescent="0.3">
      <c r="B5" s="18" t="s">
        <v>32</v>
      </c>
      <c r="C5" s="20" cm="1">
        <f t="array" ref="C5">_xlfn.IFS(
  C3="Antwerpen", 213032.46,
  C3="Limburg", 111776.96,
  C3="Oost-Vlaanderen", 215376.35,
  C3="Vlaams-Brabant", 136684.37,
  C3="West-Vlaanderen", 153186.49 )</f>
        <v>136684.37</v>
      </c>
      <c r="E5" s="16" t="s">
        <v>15</v>
      </c>
    </row>
    <row r="6" spans="2:9" ht="15" thickBot="1" x14ac:dyDescent="0.35">
      <c r="B6" s="19" t="s">
        <v>34</v>
      </c>
      <c r="C6" s="4" cm="1">
        <f t="array" ref="C6">_xlfn.IFS(
  C3="Antwerpen",  1065162.31,
  C3="Limburg",   558884.79,
  C3="Oost-Vlaanderen",   1076881.76,
  C3="Vlaams-Brabant",   683421.86,
  C3="West-Vlaanderen",  765932.45
)</f>
        <v>683421.86</v>
      </c>
    </row>
    <row r="7" spans="2:9" ht="15" thickBot="1" x14ac:dyDescent="0.35">
      <c r="B7" s="5"/>
      <c r="C7" s="5"/>
      <c r="I7" s="6"/>
    </row>
    <row r="8" spans="2:9" ht="29.4" thickBot="1" x14ac:dyDescent="0.35">
      <c r="B8" s="36" t="s">
        <v>18</v>
      </c>
      <c r="C8" s="31"/>
      <c r="E8" s="36" t="s">
        <v>19</v>
      </c>
      <c r="F8" s="31"/>
    </row>
    <row r="9" spans="2:9" x14ac:dyDescent="0.3">
      <c r="B9" s="21" t="s">
        <v>20</v>
      </c>
      <c r="C9" s="7"/>
    </row>
    <row r="10" spans="2:9" x14ac:dyDescent="0.3">
      <c r="F10" s="5"/>
      <c r="G10" s="7"/>
    </row>
    <row r="11" spans="2:9" ht="15" thickBot="1" x14ac:dyDescent="0.35">
      <c r="E11" s="5"/>
      <c r="F11" s="7"/>
    </row>
    <row r="12" spans="2:9" ht="15" thickBot="1" x14ac:dyDescent="0.35">
      <c r="B12" s="37" t="s">
        <v>10</v>
      </c>
      <c r="C12" s="38"/>
      <c r="E12" s="41" t="s">
        <v>4</v>
      </c>
      <c r="F12" s="42"/>
      <c r="H12" s="39" t="s">
        <v>13</v>
      </c>
      <c r="I12" s="40"/>
    </row>
    <row r="13" spans="2:9" ht="57.6" x14ac:dyDescent="0.3">
      <c r="B13" s="18" t="s">
        <v>9</v>
      </c>
      <c r="C13" s="32"/>
      <c r="E13" s="18" t="s">
        <v>8</v>
      </c>
      <c r="F13" s="32"/>
      <c r="H13" s="24" t="s">
        <v>17</v>
      </c>
      <c r="I13" s="17">
        <f>1-C13-F13</f>
        <v>1</v>
      </c>
    </row>
    <row r="14" spans="2:9" ht="72.599999999999994" thickBot="1" x14ac:dyDescent="0.35">
      <c r="B14" s="18" t="s">
        <v>0</v>
      </c>
      <c r="C14" s="33"/>
      <c r="E14" s="18" t="s">
        <v>11</v>
      </c>
      <c r="F14" s="33"/>
      <c r="H14" s="19" t="s">
        <v>28</v>
      </c>
      <c r="I14" s="4">
        <f>I13*C6</f>
        <v>683421.86</v>
      </c>
    </row>
    <row r="15" spans="2:9" ht="15" thickBot="1" x14ac:dyDescent="0.35">
      <c r="B15" s="19" t="s">
        <v>1</v>
      </c>
      <c r="C15" s="4">
        <f>(C8*C14)</f>
        <v>0</v>
      </c>
      <c r="E15" s="19" t="s">
        <v>12</v>
      </c>
      <c r="F15" s="4">
        <f>(F8*F14)</f>
        <v>0</v>
      </c>
      <c r="H15" s="30" t="s">
        <v>29</v>
      </c>
    </row>
    <row r="16" spans="2:9" ht="15" thickBot="1" x14ac:dyDescent="0.35">
      <c r="H16" s="30" t="s">
        <v>30</v>
      </c>
    </row>
    <row r="17" spans="2:9" ht="15" thickBot="1" x14ac:dyDescent="0.35">
      <c r="B17" s="22" t="s">
        <v>3</v>
      </c>
      <c r="C17" s="23" t="e">
        <f>ROUND(C6*C13/C15,0)</f>
        <v>#DIV/0!</v>
      </c>
      <c r="E17" s="22" t="s">
        <v>2</v>
      </c>
      <c r="F17" s="23" t="e">
        <f>ROUND(C6*F13/F15,0)</f>
        <v>#DIV/0!</v>
      </c>
    </row>
    <row r="18" spans="2:9" x14ac:dyDescent="0.3">
      <c r="F18" s="11"/>
    </row>
    <row r="19" spans="2:9" x14ac:dyDescent="0.3">
      <c r="F19" s="11"/>
    </row>
    <row r="22" spans="2:9" x14ac:dyDescent="0.3">
      <c r="B22" s="5"/>
      <c r="C22" s="8"/>
    </row>
    <row r="23" spans="2:9" x14ac:dyDescent="0.3">
      <c r="B23" s="5"/>
      <c r="C23" s="9"/>
      <c r="F23" s="5"/>
      <c r="G23" s="9"/>
    </row>
    <row r="24" spans="2:9" x14ac:dyDescent="0.3">
      <c r="B24" s="5"/>
      <c r="C24" s="10"/>
      <c r="I24" s="11"/>
    </row>
    <row r="25" spans="2:9" x14ac:dyDescent="0.3">
      <c r="B25" s="5"/>
      <c r="C25" s="5"/>
      <c r="I25" s="11"/>
    </row>
    <row r="26" spans="2:9" x14ac:dyDescent="0.3">
      <c r="G26" s="11"/>
      <c r="I26" s="11"/>
    </row>
    <row r="27" spans="2:9" x14ac:dyDescent="0.3">
      <c r="I27" s="11"/>
    </row>
    <row r="29" spans="2:9" x14ac:dyDescent="0.3">
      <c r="E29" s="11"/>
    </row>
    <row r="31" spans="2:9" x14ac:dyDescent="0.3">
      <c r="E31" s="11"/>
    </row>
  </sheetData>
  <sheetProtection algorithmName="SHA-512" hashValue="5osAWwH+8XBBtJ6ZYV1yDzR9OU6W1t7athf77xiLuFddjWvny1mCwrGNl6GUPm1rG3ZMLfC/poxk2Jg+6SvCrw==" saltValue="oIOwdPtQ5CbwaS2OrNkooA==" spinCount="100000" sheet="1" selectLockedCells="1"/>
  <mergeCells count="3">
    <mergeCell ref="B12:C12"/>
    <mergeCell ref="H12:I12"/>
    <mergeCell ref="E12:F12"/>
  </mergeCells>
  <dataValidations count="1">
    <dataValidation type="list" allowBlank="1" showInputMessage="1" showErrorMessage="1" promptTitle="Provincie" sqref="C3" xr:uid="{759ADE00-FD5A-4288-990B-B95698D47433}">
      <formula1>"Limburg, Vlaams-Brabant, Oost-Vlaanderen, West-Vlaanderen, Antwerpen"</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9F5D8EF0625984C8A1272E63485651B" ma:contentTypeVersion="22" ma:contentTypeDescription="Een nieuw document maken." ma:contentTypeScope="" ma:versionID="f8f32aa1b4862abc2c50a5a91927cc20">
  <xsd:schema xmlns:xsd="http://www.w3.org/2001/XMLSchema" xmlns:xs="http://www.w3.org/2001/XMLSchema" xmlns:p="http://schemas.microsoft.com/office/2006/metadata/properties" xmlns:ns2="21f4a0bb-5291-4553-8617-a7c7fe3942f3" xmlns:ns3="216ebc61-98f1-4950-92e9-871c401b584c" targetNamespace="http://schemas.microsoft.com/office/2006/metadata/properties" ma:root="true" ma:fieldsID="b0187ccb0055e60ca2c5438f9499e9f0" ns2:_="" ns3:_="">
    <xsd:import namespace="21f4a0bb-5291-4553-8617-a7c7fe3942f3"/>
    <xsd:import namespace="216ebc61-98f1-4950-92e9-871c401b584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f4a0bb-5291-4553-8617-a7c7fe3942f3" elementFormDefault="qualified">
    <xsd:import namespace="http://schemas.microsoft.com/office/2006/documentManagement/types"/>
    <xsd:import namespace="http://schemas.microsoft.com/office/infopath/2007/PartnerControls"/>
    <xsd:element name="MediaServiceMetadata" ma:index="5" nillable="true" ma:displayName="MediaServiceMetadata" ma:hidden="true" ma:internalName="MediaServiceMetadata" ma:readOnly="true">
      <xsd:simpleType>
        <xsd:restriction base="dms:Note"/>
      </xsd:simpleType>
    </xsd:element>
    <xsd:element name="MediaServiceFastMetadata" ma:index="6" nillable="true" ma:displayName="MediaServiceFastMetadata" ma:hidden="true" ma:internalName="MediaServiceFastMetadata" ma:readOnly="true">
      <xsd:simpleType>
        <xsd:restriction base="dms:Note"/>
      </xsd:simpleType>
    </xsd:element>
    <xsd:element name="MediaServiceDateTaken" ma:index="7" nillable="true" ma:displayName="MediaServiceDateTaken" ma:hidden="true" ma:indexed="true" ma:internalName="MediaServiceDateTaken" ma:readOnly="true">
      <xsd:simpleType>
        <xsd:restriction base="dms:Text"/>
      </xsd:simpleType>
    </xsd:element>
    <xsd:element name="MediaLengthInSeconds" ma:index="8" nillable="true" ma:displayName="MediaLengthInSeconds" ma:hidden="true" ma:internalName="MediaLengthInSeconds" ma:readOnly="true">
      <xsd:simpleType>
        <xsd:restriction base="dms:Unknown"/>
      </xsd:simpleType>
    </xsd:element>
    <xsd:element name="lcf76f155ced4ddcb4097134ff3c332f" ma:index="10" nillable="true" ma:taxonomy="true" ma:internalName="lcf76f155ced4ddcb4097134ff3c332f" ma:taxonomyFieldName="MediaServiceImageTags" ma:displayName="Afbeeldingtags" ma:readOnly="false" ma:fieldId="{5cf76f15-5ced-4ddc-b409-7134ff3c332f}" ma:taxonomyMulti="true" ma:sspId="49ca8161-7180-459b-a0ef-1a71cf6ffea5" ma:termSetId="09814cd3-568e-fe90-9814-8d621ff8fb84" ma:anchorId="fba54fb3-c3e1-fe81-a776-ca4b69148c4d" ma:open="true" ma:isKeyword="false">
      <xsd:complexType>
        <xsd:sequence>
          <xsd:element ref="pc:Terms" minOccurs="0" maxOccurs="1"/>
        </xsd:sequence>
      </xsd:complex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MediaServiceLocation" ma:index="20" nillable="true" ma:displayName="Loca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16ebc61-98f1-4950-92e9-871c401b584c" elementFormDefault="qualified">
    <xsd:import namespace="http://schemas.microsoft.com/office/2006/documentManagement/types"/>
    <xsd:import namespace="http://schemas.microsoft.com/office/infopath/2007/PartnerControls"/>
    <xsd:element name="TaxCatchAll" ma:index="11" nillable="true" ma:displayName="Taxonomy Catch All Column" ma:hidden="true" ma:list="{f8e32fe6-8d4f-4676-ab41-bd7970dda2df}" ma:internalName="TaxCatchAll" ma:showField="CatchAllData" ma:web="216ebc61-98f1-4950-92e9-871c401b584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8"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16ebc61-98f1-4950-92e9-871c401b584c" xsi:nil="true"/>
    <lcf76f155ced4ddcb4097134ff3c332f xmlns="21f4a0bb-5291-4553-8617-a7c7fe3942f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A0D9DDE-C3EE-482A-AFE7-EF24FF2548C2}"/>
</file>

<file path=customXml/itemProps2.xml><?xml version="1.0" encoding="utf-8"?>
<ds:datastoreItem xmlns:ds="http://schemas.openxmlformats.org/officeDocument/2006/customXml" ds:itemID="{909E5A33-0394-42ED-93FA-12A0934A3BF7}">
  <ds:schemaRefs>
    <ds:schemaRef ds:uri="http://schemas.microsoft.com/sharepoint/v3/contenttype/forms"/>
  </ds:schemaRefs>
</ds:datastoreItem>
</file>

<file path=customXml/itemProps3.xml><?xml version="1.0" encoding="utf-8"?>
<ds:datastoreItem xmlns:ds="http://schemas.openxmlformats.org/officeDocument/2006/customXml" ds:itemID="{8E711A5D-A084-411C-981B-942617A9E5F7}">
  <ds:schemaRefs>
    <ds:schemaRef ds:uri="216ebc61-98f1-4950-92e9-871c401b584c"/>
    <ds:schemaRef ds:uri="http://schemas.microsoft.com/office/2006/metadata/properties"/>
    <ds:schemaRef ds:uri="http://schemas.microsoft.com/office/2006/documentManagement/types"/>
    <ds:schemaRef ds:uri="http://purl.org/dc/elements/1.1/"/>
    <ds:schemaRef ds:uri="http://purl.org/dc/terms/"/>
    <ds:schemaRef ds:uri="http://www.w3.org/XML/1998/namespace"/>
    <ds:schemaRef ds:uri="21f4a0bb-5291-4553-8617-a7c7fe3942f3"/>
    <ds:schemaRef ds:uri="http://schemas.openxmlformats.org/package/2006/metadata/core-properties"/>
    <ds:schemaRef ds:uri="http://schemas.microsoft.com/office/infopath/2007/PartnerControls"/>
    <ds:schemaRef ds:uri="http://purl.org/dc/dcmitype/"/>
  </ds:schemaRefs>
</ds:datastoreItem>
</file>

<file path=docMetadata/LabelInfo.xml><?xml version="1.0" encoding="utf-8"?>
<clbl:labelList xmlns:clbl="http://schemas.microsoft.com/office/2020/mipLabelMetadata">
  <clbl:label id="{0c0338a6-9561-4ee8-b8d6-4e89cbd520a0}" enabled="0" method="" siteId="{0c0338a6-9561-4ee8-b8d6-4e89cbd520a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2</vt:i4>
      </vt:variant>
    </vt:vector>
  </HeadingPairs>
  <TitlesOfParts>
    <vt:vector size="2" baseType="lpstr">
      <vt:lpstr>Handleiding</vt:lpstr>
      <vt:lpstr>Raming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Vermeersch Eline</dc:creator>
  <cp:keywords/>
  <dc:description/>
  <cp:lastModifiedBy>Boutens Sarah</cp:lastModifiedBy>
  <cp:revision/>
  <dcterms:created xsi:type="dcterms:W3CDTF">2025-06-18T08:01:32Z</dcterms:created>
  <dcterms:modified xsi:type="dcterms:W3CDTF">2026-04-01T10:16:26Z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0x010100F9F5D8EF0625984C8A1272E63485651B</vt:lpwstr>
  </property>
  <property fmtid="{D5CDD505-2E9C-101B-9397-08002B2CF9AE}" pid="3" name="MediaServiceImageTags">
    <vt:lpwstr/>
  </property>
</Properties>
</file>